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775" activeTab="0"/>
  </bookViews>
  <sheets>
    <sheet name="conS.ado+ins+mixt FINAL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<sst xmlns="http://schemas.openxmlformats.org/spreadsheetml/2006/main" count="60" uniqueCount="60">
  <si>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Nr.crt.</t>
  </si>
  <si>
    <t>Denumirea unitatii</t>
  </si>
  <si>
    <t>ADONIS</t>
  </si>
  <si>
    <t>FARMA-LINE</t>
  </si>
  <si>
    <t>HYGEA</t>
  </si>
  <si>
    <t>HIPOCRATE</t>
  </si>
  <si>
    <t>KOL-KING</t>
  </si>
  <si>
    <t>MEDICOM</t>
  </si>
  <si>
    <t>PRO-SANA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</si>
  <si>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</si>
  <si>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</si>
  <si>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</si>
  <si>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</si>
  <si>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</si>
  <si>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</si>
  <si>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</si>
  <si>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</si>
  <si>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</si>
  <si>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</si>
  <si>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</si>
  <si>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</si>
  <si>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</si>
  <si>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</si>
  <si>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</si>
  <si>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</si>
  <si>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</si>
  <si>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</si>
  <si>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</si>
  <si>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UNICORNIS</t>
  </si>
  <si>
    <t>final ianuarie</t>
  </si>
  <si>
    <t>Total trim I</t>
  </si>
  <si>
    <t>trim II</t>
  </si>
  <si>
    <t>TRIM III</t>
  </si>
  <si>
    <t>TRIM IV</t>
  </si>
  <si>
    <t>TOTAL AN</t>
  </si>
  <si>
    <t>SIEPCOFAR</t>
  </si>
  <si>
    <t>RICHTER GEDEON</t>
  </si>
  <si>
    <t>SALVIA</t>
  </si>
  <si>
    <t>SIMERIA</t>
  </si>
  <si>
    <t>CATENA</t>
  </si>
  <si>
    <t>SQUARE</t>
  </si>
  <si>
    <t xml:space="preserve"> februarie</t>
  </si>
  <si>
    <t xml:space="preserve"> martie</t>
  </si>
  <si>
    <t xml:space="preserve"> APRILIE</t>
  </si>
  <si>
    <t xml:space="preserve"> mai</t>
  </si>
  <si>
    <t xml:space="preserve"> iunie</t>
  </si>
  <si>
    <t xml:space="preserve"> iulie</t>
  </si>
  <si>
    <t xml:space="preserve"> AUG.</t>
  </si>
  <si>
    <t xml:space="preserve"> SEPT.</t>
  </si>
  <si>
    <t xml:space="preserve"> OCT</t>
  </si>
  <si>
    <t xml:space="preserve"> NOI.</t>
  </si>
  <si>
    <t>MISS B.PHARMA</t>
  </si>
  <si>
    <t>LOTUS PHARMA</t>
  </si>
  <si>
    <t>ECOFARMACIA NETWORK</t>
  </si>
  <si>
    <t>SANOMAX</t>
  </si>
  <si>
    <t>KINCSOPHARM</t>
  </si>
  <si>
    <t>KAMILLAPLUS</t>
  </si>
  <si>
    <t>ALP&amp;ROZA</t>
  </si>
  <si>
    <t>SITUATIA CONSUMULUI DE MEDICAMENTE PNS 5 (ADO+INS+MIXT)2015</t>
  </si>
  <si>
    <t>DEC.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</si>
</sst>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2" borderId="0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8"/>
  <sheetViews>
    <sheetView tabSelected="1" workbookViewId="0" topLeftCell="A4">
      <selection activeCell="R3" sqref="R3:R42"/>
    </sheetView>
  </sheetViews>
  <sheetFormatPr defaultColWidth="9.140625" defaultRowHeight="12.75"/>
  <cols>
    <col min="1" max="1" width="9.140625" style="9" customWidth="1"/>
    <col min="2" max="2" width="30.421875" style="9" bestFit="1" customWidth="1"/>
    <col min="3" max="3" width="16.140625" style="9" bestFit="1" customWidth="1"/>
    <col min="4" max="5" width="12.57421875" style="9" bestFit="1" customWidth="1"/>
    <col min="6" max="6" width="15.57421875" style="9" customWidth="1"/>
    <col min="7" max="8" width="14.7109375" style="9" bestFit="1" customWidth="1"/>
    <col min="9" max="9" width="12.7109375" style="9" bestFit="1" customWidth="1"/>
    <col min="10" max="10" width="14.7109375" style="9" bestFit="1" customWidth="1"/>
    <col min="11" max="11" width="13.28125" style="9" bestFit="1" customWidth="1"/>
    <col min="12" max="13" width="12.7109375" style="9" bestFit="1" customWidth="1"/>
    <col min="14" max="15" width="14.8515625" style="9" bestFit="1" customWidth="1"/>
    <col min="16" max="16" width="12.7109375" style="9" bestFit="1" customWidth="1"/>
    <col min="17" max="17" width="12.7109375" style="9" customWidth="1"/>
    <col min="18" max="18" width="14.8515625" style="9" bestFit="1" customWidth="1"/>
    <col min="19" max="19" width="17.00390625" style="9" bestFit="1" customWidth="1"/>
    <col min="20" max="68" width="9.140625" style="9" customWidth="1"/>
  </cols>
  <sheetData>
    <row r="1" spans="1:68" s="1" customFormat="1" ht="15">
      <c r="A1" s="3"/>
      <c r="B1" s="3"/>
      <c r="C1" s="3"/>
      <c r="D1" s="3"/>
      <c r="E1" s="3"/>
      <c r="F1" s="3" t="s">
        <v>58</v>
      </c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s="2" customFormat="1" ht="15">
      <c r="A2" s="6" t="s">
        <v>0</v>
      </c>
      <c r="B2" s="6" t="s">
        <v>1</v>
      </c>
      <c r="C2" s="6" t="s">
        <v>29</v>
      </c>
      <c r="D2" s="6" t="s">
        <v>41</v>
      </c>
      <c r="E2" s="6" t="s">
        <v>42</v>
      </c>
      <c r="F2" s="7" t="s">
        <v>30</v>
      </c>
      <c r="G2" s="8" t="s">
        <v>43</v>
      </c>
      <c r="H2" s="7" t="s">
        <v>44</v>
      </c>
      <c r="I2" s="7" t="s">
        <v>45</v>
      </c>
      <c r="J2" s="7" t="s">
        <v>31</v>
      </c>
      <c r="K2" s="7" t="s">
        <v>46</v>
      </c>
      <c r="L2" s="7" t="s">
        <v>47</v>
      </c>
      <c r="M2" s="7" t="s">
        <v>48</v>
      </c>
      <c r="N2" s="7" t="s">
        <v>32</v>
      </c>
      <c r="O2" s="7" t="s">
        <v>49</v>
      </c>
      <c r="P2" s="7" t="s">
        <v>50</v>
      </c>
      <c r="Q2" s="7" t="s">
        <v>59</v>
      </c>
      <c r="R2" s="7" t="s">
        <v>33</v>
      </c>
      <c r="S2" s="7" t="s">
        <v>34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1:19" ht="15">
      <c r="A3" s="10">
        <v>1</v>
      </c>
      <c r="B3" s="11" t="s">
        <v>2</v>
      </c>
      <c r="C3" s="12">
        <v>92647.25</v>
      </c>
      <c r="D3" s="13">
        <v>51795.35</v>
      </c>
      <c r="E3" s="13">
        <v>62286.05</v>
      </c>
      <c r="F3" s="11">
        <f>C3+D3+E3</f>
        <v>206728.65000000002</v>
      </c>
      <c r="G3" s="12">
        <v>88148.45</v>
      </c>
      <c r="H3" s="12">
        <v>64332.41</v>
      </c>
      <c r="I3" s="12">
        <v>79017.01</v>
      </c>
      <c r="J3" s="14">
        <f>G3+H3+I3</f>
        <v>231497.87</v>
      </c>
      <c r="K3" s="12">
        <v>99238.47</v>
      </c>
      <c r="L3" s="12">
        <v>66622.61</v>
      </c>
      <c r="M3" s="12">
        <v>69872.46</v>
      </c>
      <c r="N3" s="14">
        <f>K3+L3+M3</f>
        <v>235733.54000000004</v>
      </c>
      <c r="O3" s="12">
        <v>96977.77</v>
      </c>
      <c r="P3" s="12">
        <v>72691.14</v>
      </c>
      <c r="Q3" s="12">
        <v>65036.57</v>
      </c>
      <c r="R3" s="11">
        <f>O3+P3+Q3</f>
        <v>234705.48</v>
      </c>
      <c r="S3" s="11">
        <f>F3+J3+N3+R3</f>
        <v>908665.54</v>
      </c>
    </row>
    <row r="4" spans="1:19" ht="15">
      <c r="A4" s="10">
        <v>2</v>
      </c>
      <c r="B4" s="11" t="s">
        <v>36</v>
      </c>
      <c r="C4" s="12">
        <v>46579.55</v>
      </c>
      <c r="D4" s="13">
        <v>31784.72</v>
      </c>
      <c r="E4" s="13">
        <v>40773.94</v>
      </c>
      <c r="F4" s="11">
        <f aca="true" t="shared" si="0" ref="F4:F42">C4+D4+E4</f>
        <v>119138.21</v>
      </c>
      <c r="G4" s="12">
        <v>51257.99</v>
      </c>
      <c r="H4" s="12">
        <v>36121.95</v>
      </c>
      <c r="I4" s="12">
        <v>51354.11</v>
      </c>
      <c r="J4" s="14">
        <f aca="true" t="shared" si="1" ref="J4:J41">G4+H4+I4</f>
        <v>138734.05</v>
      </c>
      <c r="K4" s="12">
        <v>36344.03</v>
      </c>
      <c r="L4" s="12">
        <v>31597.93</v>
      </c>
      <c r="M4" s="12">
        <v>35105.76</v>
      </c>
      <c r="N4" s="14">
        <f aca="true" t="shared" si="2" ref="N4:N42">K4+L4+M4</f>
        <v>103047.72</v>
      </c>
      <c r="O4" s="12">
        <v>38290.42</v>
      </c>
      <c r="P4" s="12">
        <v>29167.97</v>
      </c>
      <c r="Q4" s="12">
        <v>28615.46</v>
      </c>
      <c r="R4" s="11">
        <f aca="true" t="shared" si="3" ref="R4:R42">O4+P4+Q4</f>
        <v>96073.85</v>
      </c>
      <c r="S4" s="11">
        <f aca="true" t="shared" si="4" ref="S4:S42">F4+J4+N4+R4</f>
        <v>456993.82999999996</v>
      </c>
    </row>
    <row r="5" spans="1:19" ht="15">
      <c r="A5" s="10">
        <v>3</v>
      </c>
      <c r="B5" s="11" t="s">
        <v>3</v>
      </c>
      <c r="C5" s="12">
        <v>4105.22</v>
      </c>
      <c r="D5" s="13">
        <v>9697.69</v>
      </c>
      <c r="E5" s="13">
        <v>7419.75</v>
      </c>
      <c r="F5" s="11">
        <f t="shared" si="0"/>
        <v>21222.66</v>
      </c>
      <c r="G5" s="12">
        <v>7769.01</v>
      </c>
      <c r="H5" s="12">
        <v>6562.43</v>
      </c>
      <c r="I5" s="12">
        <v>7348.66</v>
      </c>
      <c r="J5" s="14">
        <f t="shared" si="1"/>
        <v>21680.1</v>
      </c>
      <c r="K5" s="12">
        <v>6024.75</v>
      </c>
      <c r="L5" s="12">
        <v>6695.79</v>
      </c>
      <c r="M5" s="12">
        <v>7081.96</v>
      </c>
      <c r="N5" s="14">
        <f t="shared" si="2"/>
        <v>19802.5</v>
      </c>
      <c r="O5" s="12">
        <v>5533.35</v>
      </c>
      <c r="P5" s="12">
        <v>7168.66</v>
      </c>
      <c r="Q5" s="12">
        <v>6287.34</v>
      </c>
      <c r="R5" s="11">
        <f t="shared" si="3"/>
        <v>18989.35</v>
      </c>
      <c r="S5" s="11">
        <f t="shared" si="4"/>
        <v>81694.60999999999</v>
      </c>
    </row>
    <row r="6" spans="1:19" ht="16.5" customHeight="1">
      <c r="A6" s="10">
        <v>4</v>
      </c>
      <c r="B6" s="11" t="s">
        <v>4</v>
      </c>
      <c r="C6" s="12">
        <v>10133.91</v>
      </c>
      <c r="D6" s="13">
        <v>6886.72</v>
      </c>
      <c r="E6" s="13">
        <v>4079.72</v>
      </c>
      <c r="F6" s="11">
        <f t="shared" si="0"/>
        <v>21100.350000000002</v>
      </c>
      <c r="G6" s="12">
        <v>13836.9</v>
      </c>
      <c r="H6" s="12">
        <v>6360.43</v>
      </c>
      <c r="I6" s="12">
        <v>9610.82</v>
      </c>
      <c r="J6" s="14">
        <f t="shared" si="1"/>
        <v>29808.15</v>
      </c>
      <c r="K6" s="12">
        <v>12995.83</v>
      </c>
      <c r="L6" s="12">
        <v>3413.16</v>
      </c>
      <c r="M6" s="12">
        <v>6127.75</v>
      </c>
      <c r="N6" s="14">
        <f t="shared" si="2"/>
        <v>22536.739999999998</v>
      </c>
      <c r="O6" s="12">
        <v>10268.91</v>
      </c>
      <c r="P6" s="12">
        <v>7268.81</v>
      </c>
      <c r="Q6" s="12">
        <v>8158.04</v>
      </c>
      <c r="R6" s="11">
        <f t="shared" si="3"/>
        <v>25695.760000000002</v>
      </c>
      <c r="S6" s="11">
        <f t="shared" si="4"/>
        <v>99141</v>
      </c>
    </row>
    <row r="7" spans="1:19" ht="15">
      <c r="A7" s="10">
        <v>5</v>
      </c>
      <c r="B7" s="11" t="s">
        <v>5</v>
      </c>
      <c r="C7" s="12">
        <v>111.13</v>
      </c>
      <c r="D7" s="13">
        <v>26.91</v>
      </c>
      <c r="E7" s="13">
        <v>46.55</v>
      </c>
      <c r="F7" s="11">
        <f t="shared" si="0"/>
        <v>184.58999999999997</v>
      </c>
      <c r="G7" s="12">
        <v>0</v>
      </c>
      <c r="H7" s="12">
        <v>0</v>
      </c>
      <c r="I7" s="12">
        <v>0</v>
      </c>
      <c r="J7" s="14">
        <f t="shared" si="1"/>
        <v>0</v>
      </c>
      <c r="K7" s="12">
        <v>0</v>
      </c>
      <c r="L7" s="12">
        <v>0</v>
      </c>
      <c r="M7" s="12">
        <v>0</v>
      </c>
      <c r="N7" s="14">
        <f t="shared" si="2"/>
        <v>0</v>
      </c>
      <c r="O7" s="12">
        <v>0</v>
      </c>
      <c r="P7" s="12">
        <v>0</v>
      </c>
      <c r="Q7" s="12">
        <v>0</v>
      </c>
      <c r="R7" s="11">
        <f t="shared" si="3"/>
        <v>0</v>
      </c>
      <c r="S7" s="11">
        <f t="shared" si="4"/>
        <v>184.58999999999997</v>
      </c>
    </row>
    <row r="8" spans="1:19" ht="15">
      <c r="A8" s="10">
        <v>6</v>
      </c>
      <c r="B8" s="11" t="s">
        <v>6</v>
      </c>
      <c r="C8" s="12">
        <v>3599.73</v>
      </c>
      <c r="D8" s="13">
        <v>4631.08</v>
      </c>
      <c r="E8" s="13">
        <v>4103.18</v>
      </c>
      <c r="F8" s="11">
        <f t="shared" si="0"/>
        <v>12333.99</v>
      </c>
      <c r="G8" s="12">
        <v>8776.67</v>
      </c>
      <c r="H8" s="12">
        <v>3050.09</v>
      </c>
      <c r="I8" s="12">
        <v>3869.96</v>
      </c>
      <c r="J8" s="14">
        <f t="shared" si="1"/>
        <v>15696.720000000001</v>
      </c>
      <c r="K8" s="12">
        <v>5960.26</v>
      </c>
      <c r="L8" s="12">
        <v>1835.31</v>
      </c>
      <c r="M8" s="12">
        <v>3687.45</v>
      </c>
      <c r="N8" s="14">
        <f t="shared" si="2"/>
        <v>11483.02</v>
      </c>
      <c r="O8" s="12">
        <v>5153.11</v>
      </c>
      <c r="P8" s="12">
        <v>1563.41</v>
      </c>
      <c r="Q8" s="12">
        <v>3835.01</v>
      </c>
      <c r="R8" s="11">
        <f t="shared" si="3"/>
        <v>10551.529999999999</v>
      </c>
      <c r="S8" s="11">
        <f t="shared" si="4"/>
        <v>50065.259999999995</v>
      </c>
    </row>
    <row r="9" spans="1:19" ht="15">
      <c r="A9" s="10">
        <v>7</v>
      </c>
      <c r="B9" s="11" t="s">
        <v>7</v>
      </c>
      <c r="C9" s="12">
        <v>8201.07</v>
      </c>
      <c r="D9" s="13">
        <v>3552.18</v>
      </c>
      <c r="E9" s="13">
        <v>1020.59</v>
      </c>
      <c r="F9" s="11">
        <f t="shared" si="0"/>
        <v>12773.84</v>
      </c>
      <c r="G9" s="12">
        <v>9541.52</v>
      </c>
      <c r="H9" s="12">
        <v>7703.51</v>
      </c>
      <c r="I9" s="12">
        <v>2489.24</v>
      </c>
      <c r="J9" s="14">
        <f t="shared" si="1"/>
        <v>19734.269999999997</v>
      </c>
      <c r="K9" s="12">
        <v>9023.06</v>
      </c>
      <c r="L9" s="12">
        <v>2656.99</v>
      </c>
      <c r="M9" s="12">
        <v>2603.32</v>
      </c>
      <c r="N9" s="14">
        <f t="shared" si="2"/>
        <v>14283.369999999999</v>
      </c>
      <c r="O9" s="12">
        <v>6665.54</v>
      </c>
      <c r="P9" s="12">
        <v>1659.31</v>
      </c>
      <c r="Q9" s="12">
        <v>4190.94</v>
      </c>
      <c r="R9" s="11">
        <f t="shared" si="3"/>
        <v>12515.79</v>
      </c>
      <c r="S9" s="11">
        <f t="shared" si="4"/>
        <v>59307.27</v>
      </c>
    </row>
    <row r="10" spans="1:19" ht="15">
      <c r="A10" s="10">
        <v>8</v>
      </c>
      <c r="B10" s="11" t="s">
        <v>8</v>
      </c>
      <c r="C10" s="12">
        <v>17315.92</v>
      </c>
      <c r="D10" s="13">
        <v>11375.34</v>
      </c>
      <c r="E10" s="13">
        <v>14012.24</v>
      </c>
      <c r="F10" s="11">
        <f t="shared" si="0"/>
        <v>42703.5</v>
      </c>
      <c r="G10" s="12">
        <v>17457.34</v>
      </c>
      <c r="H10" s="12">
        <v>11480.08</v>
      </c>
      <c r="I10" s="12">
        <v>15655.42</v>
      </c>
      <c r="J10" s="14">
        <f t="shared" si="1"/>
        <v>44592.84</v>
      </c>
      <c r="K10" s="12">
        <v>18358.4</v>
      </c>
      <c r="L10" s="12">
        <v>14503.53</v>
      </c>
      <c r="M10" s="12">
        <v>17596.38</v>
      </c>
      <c r="N10" s="14">
        <f t="shared" si="2"/>
        <v>50458.31</v>
      </c>
      <c r="O10" s="12">
        <v>20372.79</v>
      </c>
      <c r="P10" s="12">
        <v>14973.07</v>
      </c>
      <c r="Q10" s="12">
        <v>22054.08</v>
      </c>
      <c r="R10" s="11">
        <f t="shared" si="3"/>
        <v>57399.94</v>
      </c>
      <c r="S10" s="11">
        <f t="shared" si="4"/>
        <v>195154.59</v>
      </c>
    </row>
    <row r="11" spans="1:19" ht="15">
      <c r="A11" s="10">
        <v>9</v>
      </c>
      <c r="B11" s="11" t="s">
        <v>37</v>
      </c>
      <c r="C11" s="12">
        <v>49719.58</v>
      </c>
      <c r="D11" s="13">
        <v>29715.44</v>
      </c>
      <c r="E11" s="13">
        <v>36566.99</v>
      </c>
      <c r="F11" s="11">
        <f t="shared" si="0"/>
        <v>116002.01000000001</v>
      </c>
      <c r="G11" s="12">
        <v>53613.21</v>
      </c>
      <c r="H11" s="12">
        <v>39516.02</v>
      </c>
      <c r="I11" s="12">
        <v>45970.11</v>
      </c>
      <c r="J11" s="14">
        <f t="shared" si="1"/>
        <v>139099.34</v>
      </c>
      <c r="K11" s="12">
        <v>39501.13</v>
      </c>
      <c r="L11" s="12">
        <v>27672.25</v>
      </c>
      <c r="M11" s="12">
        <v>41298.22</v>
      </c>
      <c r="N11" s="14">
        <f t="shared" si="2"/>
        <v>108471.6</v>
      </c>
      <c r="O11" s="12">
        <v>40993.77</v>
      </c>
      <c r="P11" s="12">
        <v>29732.25</v>
      </c>
      <c r="Q11" s="12">
        <v>41701.73</v>
      </c>
      <c r="R11" s="11">
        <f t="shared" si="3"/>
        <v>112427.75</v>
      </c>
      <c r="S11" s="11">
        <f t="shared" si="4"/>
        <v>476000.7</v>
      </c>
    </row>
    <row r="12" spans="1:19" ht="15">
      <c r="A12" s="10">
        <v>10</v>
      </c>
      <c r="B12" s="11" t="s">
        <v>38</v>
      </c>
      <c r="C12" s="12">
        <v>21761.37</v>
      </c>
      <c r="D12" s="13">
        <v>19098.2</v>
      </c>
      <c r="E12" s="13">
        <v>24774.94</v>
      </c>
      <c r="F12" s="11">
        <f t="shared" si="0"/>
        <v>65634.51</v>
      </c>
      <c r="G12" s="12">
        <v>35225.65</v>
      </c>
      <c r="H12" s="12">
        <v>18339.75</v>
      </c>
      <c r="I12" s="12">
        <v>27728.25</v>
      </c>
      <c r="J12" s="14">
        <f t="shared" si="1"/>
        <v>81293.65</v>
      </c>
      <c r="K12" s="12">
        <v>29998.53</v>
      </c>
      <c r="L12" s="12">
        <v>13084.07</v>
      </c>
      <c r="M12" s="12">
        <v>29178.71</v>
      </c>
      <c r="N12" s="14">
        <f t="shared" si="2"/>
        <v>72261.31</v>
      </c>
      <c r="O12" s="12">
        <v>24109.61</v>
      </c>
      <c r="P12" s="12">
        <v>14131.87</v>
      </c>
      <c r="Q12" s="12">
        <v>19576.86</v>
      </c>
      <c r="R12" s="11">
        <f t="shared" si="3"/>
        <v>57818.340000000004</v>
      </c>
      <c r="S12" s="11">
        <f t="shared" si="4"/>
        <v>277007.81</v>
      </c>
    </row>
    <row r="13" spans="1:19" ht="15">
      <c r="A13" s="10">
        <v>11</v>
      </c>
      <c r="B13" s="11" t="s">
        <v>9</v>
      </c>
      <c r="C13" s="12">
        <v>47794.25</v>
      </c>
      <c r="D13" s="13">
        <v>29630.14</v>
      </c>
      <c r="E13" s="13">
        <v>30133.68</v>
      </c>
      <c r="F13" s="11">
        <f t="shared" si="0"/>
        <v>107558.07</v>
      </c>
      <c r="G13" s="12">
        <v>34681.5</v>
      </c>
      <c r="H13" s="12">
        <v>25805.97</v>
      </c>
      <c r="I13" s="12">
        <v>30286.67</v>
      </c>
      <c r="J13" s="14">
        <f t="shared" si="1"/>
        <v>90774.14</v>
      </c>
      <c r="K13" s="12">
        <v>28338.26</v>
      </c>
      <c r="L13" s="12">
        <v>30760.03</v>
      </c>
      <c r="M13" s="12">
        <v>28246.39</v>
      </c>
      <c r="N13" s="14">
        <f t="shared" si="2"/>
        <v>87344.68</v>
      </c>
      <c r="O13" s="12">
        <v>40256.34</v>
      </c>
      <c r="P13" s="12">
        <v>35007.47</v>
      </c>
      <c r="Q13" s="12">
        <v>40453.62</v>
      </c>
      <c r="R13" s="11">
        <f t="shared" si="3"/>
        <v>115717.43</v>
      </c>
      <c r="S13" s="11">
        <f t="shared" si="4"/>
        <v>401394.32</v>
      </c>
    </row>
    <row r="14" spans="1:19" ht="15">
      <c r="A14" s="10">
        <v>12</v>
      </c>
      <c r="B14" s="11" t="s">
        <v>10</v>
      </c>
      <c r="C14" s="12">
        <v>20123.21</v>
      </c>
      <c r="D14" s="13">
        <v>12016.43</v>
      </c>
      <c r="E14" s="13">
        <v>24393.89</v>
      </c>
      <c r="F14" s="11">
        <f t="shared" si="0"/>
        <v>56533.53</v>
      </c>
      <c r="G14" s="12">
        <v>27591.41</v>
      </c>
      <c r="H14" s="12">
        <v>25804.42</v>
      </c>
      <c r="I14" s="12">
        <v>32757.01</v>
      </c>
      <c r="J14" s="14">
        <f t="shared" si="1"/>
        <v>86152.84</v>
      </c>
      <c r="K14" s="12">
        <v>22437.41</v>
      </c>
      <c r="L14" s="12">
        <v>24557.7</v>
      </c>
      <c r="M14" s="12">
        <v>25712.12</v>
      </c>
      <c r="N14" s="14">
        <f t="shared" si="2"/>
        <v>72707.23</v>
      </c>
      <c r="O14" s="12">
        <v>47839.97</v>
      </c>
      <c r="P14" s="12">
        <v>23433.44</v>
      </c>
      <c r="Q14" s="12">
        <v>27059.25</v>
      </c>
      <c r="R14" s="11">
        <f t="shared" si="3"/>
        <v>98332.66</v>
      </c>
      <c r="S14" s="11">
        <f t="shared" si="4"/>
        <v>313726.26</v>
      </c>
    </row>
    <row r="15" spans="1:19" ht="15">
      <c r="A15" s="10">
        <v>13</v>
      </c>
      <c r="B15" s="11" t="s">
        <v>35</v>
      </c>
      <c r="C15" s="12">
        <v>93371.76</v>
      </c>
      <c r="D15" s="13">
        <v>89138.5</v>
      </c>
      <c r="E15" s="13">
        <v>84808.67</v>
      </c>
      <c r="F15" s="11">
        <f t="shared" si="0"/>
        <v>267318.93</v>
      </c>
      <c r="G15" s="12">
        <v>109789.44</v>
      </c>
      <c r="H15" s="12">
        <v>49808.33</v>
      </c>
      <c r="I15" s="12">
        <v>43263.35</v>
      </c>
      <c r="J15" s="14">
        <f t="shared" si="1"/>
        <v>202861.12000000002</v>
      </c>
      <c r="K15" s="12">
        <v>74335.89</v>
      </c>
      <c r="L15" s="12">
        <v>80708.12</v>
      </c>
      <c r="M15" s="12">
        <v>66815.69</v>
      </c>
      <c r="N15" s="14">
        <f t="shared" si="2"/>
        <v>221859.7</v>
      </c>
      <c r="O15" s="12">
        <v>67406.87</v>
      </c>
      <c r="P15" s="12">
        <v>75919.56</v>
      </c>
      <c r="Q15" s="12">
        <v>73297.76</v>
      </c>
      <c r="R15" s="11">
        <f t="shared" si="3"/>
        <v>216624.19</v>
      </c>
      <c r="S15" s="11">
        <f t="shared" si="4"/>
        <v>908663.94</v>
      </c>
    </row>
    <row r="16" spans="1:19" ht="15">
      <c r="A16" s="10">
        <v>14</v>
      </c>
      <c r="B16" s="11" t="s">
        <v>11</v>
      </c>
      <c r="C16" s="12">
        <v>23721.91</v>
      </c>
      <c r="D16" s="13">
        <v>17972.73</v>
      </c>
      <c r="E16" s="13">
        <v>23312.4</v>
      </c>
      <c r="F16" s="11">
        <f t="shared" si="0"/>
        <v>65007.04</v>
      </c>
      <c r="G16" s="12">
        <v>24968.43</v>
      </c>
      <c r="H16" s="12">
        <v>18503.56</v>
      </c>
      <c r="I16" s="12">
        <v>29352.64</v>
      </c>
      <c r="J16" s="14">
        <f t="shared" si="1"/>
        <v>72824.63</v>
      </c>
      <c r="K16" s="12">
        <v>28150.23</v>
      </c>
      <c r="L16" s="12">
        <v>24278.66</v>
      </c>
      <c r="M16" s="12">
        <v>18556.21</v>
      </c>
      <c r="N16" s="14">
        <f t="shared" si="2"/>
        <v>70985.1</v>
      </c>
      <c r="O16" s="12">
        <v>24930.23</v>
      </c>
      <c r="P16" s="12">
        <v>22961.77</v>
      </c>
      <c r="Q16" s="12">
        <v>22215.77</v>
      </c>
      <c r="R16" s="11">
        <f t="shared" si="3"/>
        <v>70107.77</v>
      </c>
      <c r="S16" s="11">
        <f t="shared" si="4"/>
        <v>278924.54000000004</v>
      </c>
    </row>
    <row r="17" spans="1:19" ht="15">
      <c r="A17" s="10">
        <v>15</v>
      </c>
      <c r="B17" s="11" t="s">
        <v>12</v>
      </c>
      <c r="C17" s="12">
        <v>12136.91</v>
      </c>
      <c r="D17" s="13">
        <v>15778.78</v>
      </c>
      <c r="E17" s="13">
        <v>11922.63</v>
      </c>
      <c r="F17" s="11">
        <f t="shared" si="0"/>
        <v>39838.32</v>
      </c>
      <c r="G17" s="12">
        <v>16084.06</v>
      </c>
      <c r="H17" s="12">
        <v>20574.92</v>
      </c>
      <c r="I17" s="12">
        <v>9147</v>
      </c>
      <c r="J17" s="14">
        <f t="shared" si="1"/>
        <v>45805.979999999996</v>
      </c>
      <c r="K17" s="12">
        <v>12803.03</v>
      </c>
      <c r="L17" s="12">
        <v>14006.31</v>
      </c>
      <c r="M17" s="12">
        <v>6349.85</v>
      </c>
      <c r="N17" s="14">
        <f t="shared" si="2"/>
        <v>33159.19</v>
      </c>
      <c r="O17" s="12">
        <v>6863.93</v>
      </c>
      <c r="P17" s="12">
        <v>5045.53</v>
      </c>
      <c r="Q17" s="12">
        <v>5135.83</v>
      </c>
      <c r="R17" s="11">
        <f t="shared" si="3"/>
        <v>17045.29</v>
      </c>
      <c r="S17" s="11">
        <f t="shared" si="4"/>
        <v>135848.78</v>
      </c>
    </row>
    <row r="18" spans="1:19" ht="15">
      <c r="A18" s="10">
        <v>16</v>
      </c>
      <c r="B18" s="11" t="s">
        <v>13</v>
      </c>
      <c r="C18" s="12">
        <v>23175.83</v>
      </c>
      <c r="D18" s="13">
        <v>34381.61</v>
      </c>
      <c r="E18" s="13">
        <v>26260.75</v>
      </c>
      <c r="F18" s="11">
        <f t="shared" si="0"/>
        <v>83818.19</v>
      </c>
      <c r="G18" s="12">
        <v>21293.39</v>
      </c>
      <c r="H18" s="12">
        <v>19260.61</v>
      </c>
      <c r="I18" s="12">
        <v>23168.64</v>
      </c>
      <c r="J18" s="14">
        <f t="shared" si="1"/>
        <v>63722.64</v>
      </c>
      <c r="K18" s="12">
        <v>24419.37</v>
      </c>
      <c r="L18" s="12">
        <v>25837.36</v>
      </c>
      <c r="M18" s="12">
        <v>23472.24</v>
      </c>
      <c r="N18" s="14">
        <f t="shared" si="2"/>
        <v>73728.97</v>
      </c>
      <c r="O18" s="12">
        <v>30313.52</v>
      </c>
      <c r="P18" s="12">
        <v>37901.71</v>
      </c>
      <c r="Q18" s="12">
        <v>24416.44</v>
      </c>
      <c r="R18" s="11">
        <f t="shared" si="3"/>
        <v>92631.67</v>
      </c>
      <c r="S18" s="11">
        <f t="shared" si="4"/>
        <v>313901.47000000003</v>
      </c>
    </row>
    <row r="19" spans="1:19" ht="15">
      <c r="A19" s="10">
        <v>17</v>
      </c>
      <c r="B19" s="11" t="s">
        <v>14</v>
      </c>
      <c r="C19" s="12">
        <v>4436.51</v>
      </c>
      <c r="D19" s="13">
        <v>2851.64</v>
      </c>
      <c r="E19" s="13">
        <v>1002.77</v>
      </c>
      <c r="F19" s="11">
        <f t="shared" si="0"/>
        <v>8290.92</v>
      </c>
      <c r="G19" s="12">
        <v>3756.07</v>
      </c>
      <c r="H19" s="12">
        <v>3297.78</v>
      </c>
      <c r="I19" s="12">
        <v>2044.92</v>
      </c>
      <c r="J19" s="14">
        <f t="shared" si="1"/>
        <v>9098.77</v>
      </c>
      <c r="K19" s="12">
        <v>3346.73</v>
      </c>
      <c r="L19" s="12">
        <v>2311.42</v>
      </c>
      <c r="M19" s="12">
        <v>1154.23</v>
      </c>
      <c r="N19" s="14">
        <f t="shared" si="2"/>
        <v>6812.379999999999</v>
      </c>
      <c r="O19" s="12">
        <v>2827.09</v>
      </c>
      <c r="P19" s="12">
        <v>1487.92</v>
      </c>
      <c r="Q19" s="12">
        <v>1755.77</v>
      </c>
      <c r="R19" s="11">
        <f t="shared" si="3"/>
        <v>6070.780000000001</v>
      </c>
      <c r="S19" s="11">
        <f t="shared" si="4"/>
        <v>30272.85</v>
      </c>
    </row>
    <row r="20" spans="1:19" ht="15">
      <c r="A20" s="10">
        <v>18</v>
      </c>
      <c r="B20" s="11" t="s">
        <v>15</v>
      </c>
      <c r="C20" s="12">
        <v>990.73</v>
      </c>
      <c r="D20" s="13">
        <v>1740.86</v>
      </c>
      <c r="E20" s="13">
        <v>524.78</v>
      </c>
      <c r="F20" s="11">
        <f t="shared" si="0"/>
        <v>3256.37</v>
      </c>
      <c r="G20" s="12">
        <v>813.81</v>
      </c>
      <c r="H20" s="12">
        <v>1597.48</v>
      </c>
      <c r="I20" s="12">
        <v>119.48</v>
      </c>
      <c r="J20" s="14">
        <f t="shared" si="1"/>
        <v>2530.77</v>
      </c>
      <c r="K20" s="12">
        <v>1425.26</v>
      </c>
      <c r="L20" s="12">
        <v>1610.49</v>
      </c>
      <c r="M20" s="12">
        <v>549.41</v>
      </c>
      <c r="N20" s="14">
        <f t="shared" si="2"/>
        <v>3585.16</v>
      </c>
      <c r="O20" s="12">
        <v>1770.44</v>
      </c>
      <c r="P20" s="12">
        <v>1657.62</v>
      </c>
      <c r="Q20" s="12">
        <v>391.34</v>
      </c>
      <c r="R20" s="11">
        <f t="shared" si="3"/>
        <v>3819.4</v>
      </c>
      <c r="S20" s="11">
        <f t="shared" si="4"/>
        <v>13191.699999999999</v>
      </c>
    </row>
    <row r="21" spans="1:19" ht="15">
      <c r="A21" s="10">
        <v>19</v>
      </c>
      <c r="B21" s="11" t="s">
        <v>16</v>
      </c>
      <c r="C21" s="12">
        <v>697.59</v>
      </c>
      <c r="D21" s="13">
        <v>357.7</v>
      </c>
      <c r="E21" s="13">
        <v>1855.4</v>
      </c>
      <c r="F21" s="11">
        <f t="shared" si="0"/>
        <v>2910.69</v>
      </c>
      <c r="G21" s="12">
        <v>258.73</v>
      </c>
      <c r="H21" s="12">
        <v>267.23</v>
      </c>
      <c r="I21" s="12">
        <v>1636.37</v>
      </c>
      <c r="J21" s="14">
        <f t="shared" si="1"/>
        <v>2162.33</v>
      </c>
      <c r="K21" s="12">
        <v>168.72</v>
      </c>
      <c r="L21" s="12">
        <v>411.89</v>
      </c>
      <c r="M21" s="12">
        <v>1311.23</v>
      </c>
      <c r="N21" s="14">
        <f t="shared" si="2"/>
        <v>1891.8400000000001</v>
      </c>
      <c r="O21" s="12">
        <v>932.86</v>
      </c>
      <c r="P21" s="12">
        <v>1303.64</v>
      </c>
      <c r="Q21" s="12">
        <v>857.38</v>
      </c>
      <c r="R21" s="11">
        <f t="shared" si="3"/>
        <v>3093.88</v>
      </c>
      <c r="S21" s="11">
        <f t="shared" si="4"/>
        <v>10058.740000000002</v>
      </c>
    </row>
    <row r="22" spans="1:19" ht="15">
      <c r="A22" s="10">
        <v>20</v>
      </c>
      <c r="B22" s="11" t="s">
        <v>17</v>
      </c>
      <c r="C22" s="12">
        <v>2903.99</v>
      </c>
      <c r="D22" s="13">
        <v>1640.73</v>
      </c>
      <c r="E22" s="13">
        <v>782.31</v>
      </c>
      <c r="F22" s="11">
        <f t="shared" si="0"/>
        <v>5327.029999999999</v>
      </c>
      <c r="G22" s="12">
        <v>2033.01</v>
      </c>
      <c r="H22" s="12">
        <v>1790.81</v>
      </c>
      <c r="I22" s="12">
        <v>2514.32</v>
      </c>
      <c r="J22" s="14">
        <f t="shared" si="1"/>
        <v>6338.139999999999</v>
      </c>
      <c r="K22" s="12">
        <v>2053.39</v>
      </c>
      <c r="L22" s="12">
        <v>964.04</v>
      </c>
      <c r="M22" s="12">
        <v>1617.96</v>
      </c>
      <c r="N22" s="14">
        <f t="shared" si="2"/>
        <v>4635.389999999999</v>
      </c>
      <c r="O22" s="12">
        <v>1573.29</v>
      </c>
      <c r="P22" s="12">
        <v>680.75</v>
      </c>
      <c r="Q22" s="12">
        <v>2718.5</v>
      </c>
      <c r="R22" s="11">
        <f t="shared" si="3"/>
        <v>4972.54</v>
      </c>
      <c r="S22" s="11">
        <f t="shared" si="4"/>
        <v>21273.1</v>
      </c>
    </row>
    <row r="23" spans="1:19" ht="15">
      <c r="A23" s="10">
        <v>21</v>
      </c>
      <c r="B23" s="11" t="s">
        <v>18</v>
      </c>
      <c r="C23" s="12">
        <v>18979.12</v>
      </c>
      <c r="D23" s="13">
        <v>29165.06</v>
      </c>
      <c r="E23" s="13">
        <v>26565.51</v>
      </c>
      <c r="F23" s="11">
        <f t="shared" si="0"/>
        <v>74709.69</v>
      </c>
      <c r="G23" s="12">
        <v>22162</v>
      </c>
      <c r="H23" s="12">
        <v>27499.93</v>
      </c>
      <c r="I23" s="12">
        <v>30235.77</v>
      </c>
      <c r="J23" s="14">
        <f t="shared" si="1"/>
        <v>79897.7</v>
      </c>
      <c r="K23" s="12">
        <v>22099.3</v>
      </c>
      <c r="L23" s="12">
        <v>26165.88</v>
      </c>
      <c r="M23" s="12">
        <v>29470.29</v>
      </c>
      <c r="N23" s="14">
        <f t="shared" si="2"/>
        <v>77735.47</v>
      </c>
      <c r="O23" s="12">
        <v>27367.88</v>
      </c>
      <c r="P23" s="12">
        <v>23362.84</v>
      </c>
      <c r="Q23" s="12">
        <v>29090.79</v>
      </c>
      <c r="R23" s="11">
        <f t="shared" si="3"/>
        <v>79821.51000000001</v>
      </c>
      <c r="S23" s="11">
        <f t="shared" si="4"/>
        <v>312164.37</v>
      </c>
    </row>
    <row r="24" spans="1:19" ht="15">
      <c r="A24" s="10">
        <v>22</v>
      </c>
      <c r="B24" s="11" t="s">
        <v>19</v>
      </c>
      <c r="C24" s="12">
        <v>23481.24</v>
      </c>
      <c r="D24" s="13">
        <v>14503.32</v>
      </c>
      <c r="E24" s="13">
        <v>14093.64</v>
      </c>
      <c r="F24" s="11">
        <f t="shared" si="0"/>
        <v>52078.2</v>
      </c>
      <c r="G24" s="12">
        <v>18671.57</v>
      </c>
      <c r="H24" s="12">
        <v>15168.14</v>
      </c>
      <c r="I24" s="12">
        <v>10186.85</v>
      </c>
      <c r="J24" s="14">
        <f t="shared" si="1"/>
        <v>44026.56</v>
      </c>
      <c r="K24" s="12">
        <v>18492.31</v>
      </c>
      <c r="L24" s="12">
        <v>19299.65</v>
      </c>
      <c r="M24" s="12">
        <v>17744.76</v>
      </c>
      <c r="N24" s="14">
        <f t="shared" si="2"/>
        <v>55536.72</v>
      </c>
      <c r="O24" s="12">
        <v>22381.46</v>
      </c>
      <c r="P24" s="12">
        <v>26420.62</v>
      </c>
      <c r="Q24" s="12">
        <v>24155.26</v>
      </c>
      <c r="R24" s="11">
        <f t="shared" si="3"/>
        <v>72957.34</v>
      </c>
      <c r="S24" s="11">
        <f t="shared" si="4"/>
        <v>224598.81999999998</v>
      </c>
    </row>
    <row r="25" spans="1:19" ht="15">
      <c r="A25" s="10">
        <v>23</v>
      </c>
      <c r="B25" s="11" t="s">
        <v>20</v>
      </c>
      <c r="C25" s="12">
        <v>3835.24</v>
      </c>
      <c r="D25" s="13">
        <v>3550.25</v>
      </c>
      <c r="E25" s="13">
        <v>337.95</v>
      </c>
      <c r="F25" s="11">
        <f t="shared" si="0"/>
        <v>7723.44</v>
      </c>
      <c r="G25" s="12">
        <v>4968.61</v>
      </c>
      <c r="H25" s="12">
        <v>2996.69</v>
      </c>
      <c r="I25" s="12">
        <v>474.18</v>
      </c>
      <c r="J25" s="14">
        <f t="shared" si="1"/>
        <v>8439.48</v>
      </c>
      <c r="K25" s="12">
        <v>1926.93</v>
      </c>
      <c r="L25" s="12">
        <v>2182.48</v>
      </c>
      <c r="M25" s="12">
        <v>789.76</v>
      </c>
      <c r="N25" s="14">
        <f t="shared" si="2"/>
        <v>4899.17</v>
      </c>
      <c r="O25" s="12">
        <v>3046.09</v>
      </c>
      <c r="P25" s="12">
        <v>2467.2</v>
      </c>
      <c r="Q25" s="12">
        <v>921.47</v>
      </c>
      <c r="R25" s="11">
        <f t="shared" si="3"/>
        <v>6434.76</v>
      </c>
      <c r="S25" s="11">
        <f t="shared" si="4"/>
        <v>27496.85</v>
      </c>
    </row>
    <row r="26" spans="1:19" ht="15">
      <c r="A26" s="10">
        <v>24</v>
      </c>
      <c r="B26" s="11" t="s">
        <v>21</v>
      </c>
      <c r="C26" s="12">
        <v>6748.1</v>
      </c>
      <c r="D26" s="13">
        <v>7561.3</v>
      </c>
      <c r="E26" s="13">
        <v>6061.8</v>
      </c>
      <c r="F26" s="11">
        <f t="shared" si="0"/>
        <v>20371.2</v>
      </c>
      <c r="G26" s="12">
        <v>7153.2</v>
      </c>
      <c r="H26" s="12">
        <v>6756.43</v>
      </c>
      <c r="I26" s="12">
        <v>7521.58</v>
      </c>
      <c r="J26" s="14">
        <f t="shared" si="1"/>
        <v>21431.21</v>
      </c>
      <c r="K26" s="12">
        <v>4380.83</v>
      </c>
      <c r="L26" s="12">
        <v>7056</v>
      </c>
      <c r="M26" s="12">
        <v>9341.67</v>
      </c>
      <c r="N26" s="14">
        <f t="shared" si="2"/>
        <v>20778.5</v>
      </c>
      <c r="O26" s="12">
        <v>4284.09</v>
      </c>
      <c r="P26" s="12">
        <v>6786.77</v>
      </c>
      <c r="Q26" s="12">
        <v>8801.98</v>
      </c>
      <c r="R26" s="11">
        <f t="shared" si="3"/>
        <v>19872.84</v>
      </c>
      <c r="S26" s="11">
        <f t="shared" si="4"/>
        <v>82453.75</v>
      </c>
    </row>
    <row r="27" spans="1:19" ht="15">
      <c r="A27" s="10">
        <v>25</v>
      </c>
      <c r="B27" s="11" t="s">
        <v>22</v>
      </c>
      <c r="C27" s="12">
        <v>39603.76</v>
      </c>
      <c r="D27" s="13">
        <v>23632.79</v>
      </c>
      <c r="E27" s="13">
        <v>20744.64</v>
      </c>
      <c r="F27" s="11">
        <f t="shared" si="0"/>
        <v>83981.19</v>
      </c>
      <c r="G27" s="12">
        <v>27652.72</v>
      </c>
      <c r="H27" s="12">
        <v>25690.55</v>
      </c>
      <c r="I27" s="12">
        <v>24756.98</v>
      </c>
      <c r="J27" s="14">
        <f t="shared" si="1"/>
        <v>78100.25</v>
      </c>
      <c r="K27" s="12">
        <v>29475.2</v>
      </c>
      <c r="L27" s="12">
        <v>19535.63</v>
      </c>
      <c r="M27" s="12">
        <v>31481.14</v>
      </c>
      <c r="N27" s="14">
        <f t="shared" si="2"/>
        <v>80491.97</v>
      </c>
      <c r="O27" s="12">
        <v>38957.82</v>
      </c>
      <c r="P27" s="12">
        <v>24387.26</v>
      </c>
      <c r="Q27" s="12">
        <v>24534.94</v>
      </c>
      <c r="R27" s="11">
        <f t="shared" si="3"/>
        <v>87880.02</v>
      </c>
      <c r="S27" s="11">
        <f t="shared" si="4"/>
        <v>330453.43</v>
      </c>
    </row>
    <row r="28" spans="1:19" ht="15">
      <c r="A28" s="10">
        <v>26</v>
      </c>
      <c r="B28" s="11" t="s">
        <v>23</v>
      </c>
      <c r="C28" s="12">
        <v>0</v>
      </c>
      <c r="D28" s="13">
        <v>1268.22</v>
      </c>
      <c r="E28" s="13">
        <v>651</v>
      </c>
      <c r="F28" s="11">
        <f t="shared" si="0"/>
        <v>1919.22</v>
      </c>
      <c r="G28" s="12">
        <v>82.82</v>
      </c>
      <c r="H28" s="12">
        <v>71.04</v>
      </c>
      <c r="I28" s="12">
        <v>0</v>
      </c>
      <c r="J28" s="14">
        <f t="shared" si="1"/>
        <v>153.86</v>
      </c>
      <c r="K28" s="12">
        <v>23.61</v>
      </c>
      <c r="L28" s="12">
        <v>0</v>
      </c>
      <c r="M28" s="12">
        <v>47.22</v>
      </c>
      <c r="N28" s="14">
        <f t="shared" si="2"/>
        <v>70.83</v>
      </c>
      <c r="O28" s="12">
        <v>16.63</v>
      </c>
      <c r="P28" s="12">
        <v>0</v>
      </c>
      <c r="Q28" s="12">
        <v>0</v>
      </c>
      <c r="R28" s="11">
        <f t="shared" si="3"/>
        <v>16.63</v>
      </c>
      <c r="S28" s="11">
        <f t="shared" si="4"/>
        <v>2160.54</v>
      </c>
    </row>
    <row r="29" spans="1:19" ht="15">
      <c r="A29" s="10">
        <v>27</v>
      </c>
      <c r="B29" s="11" t="s">
        <v>24</v>
      </c>
      <c r="C29" s="12">
        <v>41516.65</v>
      </c>
      <c r="D29" s="13">
        <v>31163.11</v>
      </c>
      <c r="E29" s="13">
        <v>33354.39</v>
      </c>
      <c r="F29" s="11">
        <f t="shared" si="0"/>
        <v>106034.15000000001</v>
      </c>
      <c r="G29" s="12">
        <v>41179.99</v>
      </c>
      <c r="H29" s="12">
        <v>39394.29</v>
      </c>
      <c r="I29" s="12">
        <v>31893.17</v>
      </c>
      <c r="J29" s="14">
        <f t="shared" si="1"/>
        <v>112467.45</v>
      </c>
      <c r="K29" s="12">
        <v>54895.24</v>
      </c>
      <c r="L29" s="12">
        <v>39491.77</v>
      </c>
      <c r="M29" s="12">
        <v>32586.54</v>
      </c>
      <c r="N29" s="14">
        <f t="shared" si="2"/>
        <v>126973.54999999999</v>
      </c>
      <c r="O29" s="12">
        <v>52140.46</v>
      </c>
      <c r="P29" s="12">
        <v>42622.48</v>
      </c>
      <c r="Q29" s="12">
        <v>35224.7</v>
      </c>
      <c r="R29" s="11">
        <f t="shared" si="3"/>
        <v>129987.64</v>
      </c>
      <c r="S29" s="11">
        <f t="shared" si="4"/>
        <v>475462.79000000004</v>
      </c>
    </row>
    <row r="30" spans="1:19" ht="15">
      <c r="A30" s="10">
        <v>28</v>
      </c>
      <c r="B30" s="11" t="s">
        <v>25</v>
      </c>
      <c r="C30" s="12">
        <v>11369.26</v>
      </c>
      <c r="D30" s="13">
        <v>12230.64</v>
      </c>
      <c r="E30" s="13">
        <v>11219.78</v>
      </c>
      <c r="F30" s="11">
        <f t="shared" si="0"/>
        <v>34819.68</v>
      </c>
      <c r="G30" s="12">
        <v>12522.48</v>
      </c>
      <c r="H30" s="12">
        <v>19183.97</v>
      </c>
      <c r="I30" s="12">
        <v>13139.07</v>
      </c>
      <c r="J30" s="14">
        <f t="shared" si="1"/>
        <v>44845.520000000004</v>
      </c>
      <c r="K30" s="12">
        <v>11056.44</v>
      </c>
      <c r="L30" s="12">
        <v>12079.66</v>
      </c>
      <c r="M30" s="12">
        <v>8248.44</v>
      </c>
      <c r="N30" s="14">
        <f t="shared" si="2"/>
        <v>31384.54</v>
      </c>
      <c r="O30" s="12">
        <v>9304.41</v>
      </c>
      <c r="P30" s="12">
        <v>10967.61</v>
      </c>
      <c r="Q30" s="12">
        <v>10682.83</v>
      </c>
      <c r="R30" s="11">
        <f t="shared" si="3"/>
        <v>30954.85</v>
      </c>
      <c r="S30" s="11">
        <f t="shared" si="4"/>
        <v>142004.59000000003</v>
      </c>
    </row>
    <row r="31" spans="1:19" ht="15">
      <c r="A31" s="10">
        <v>29</v>
      </c>
      <c r="B31" s="11" t="s">
        <v>27</v>
      </c>
      <c r="C31" s="12">
        <v>2782.29</v>
      </c>
      <c r="D31" s="13">
        <v>1955.94</v>
      </c>
      <c r="E31" s="13">
        <v>1525.16</v>
      </c>
      <c r="F31" s="11">
        <f t="shared" si="0"/>
        <v>6263.389999999999</v>
      </c>
      <c r="G31" s="12">
        <v>1876.69</v>
      </c>
      <c r="H31" s="12">
        <v>816.79</v>
      </c>
      <c r="I31" s="12">
        <v>1767.53</v>
      </c>
      <c r="J31" s="14">
        <f t="shared" si="1"/>
        <v>4461.01</v>
      </c>
      <c r="K31" s="12">
        <v>1037.79</v>
      </c>
      <c r="L31" s="12">
        <v>2661.35</v>
      </c>
      <c r="M31" s="12">
        <v>936.1</v>
      </c>
      <c r="N31" s="14">
        <f t="shared" si="2"/>
        <v>4635.24</v>
      </c>
      <c r="O31" s="12">
        <v>1824.41</v>
      </c>
      <c r="P31" s="12">
        <v>1228.03</v>
      </c>
      <c r="Q31" s="12">
        <v>1431.12</v>
      </c>
      <c r="R31" s="11">
        <f t="shared" si="3"/>
        <v>4483.5599999999995</v>
      </c>
      <c r="S31" s="11">
        <f t="shared" si="4"/>
        <v>19843.199999999997</v>
      </c>
    </row>
    <row r="32" spans="1:19" ht="15">
      <c r="A32" s="10">
        <v>30</v>
      </c>
      <c r="B32" s="11" t="s">
        <v>39</v>
      </c>
      <c r="C32" s="12">
        <v>19411.64</v>
      </c>
      <c r="D32" s="13">
        <v>6835.4</v>
      </c>
      <c r="E32" s="13">
        <v>9728.98</v>
      </c>
      <c r="F32" s="11">
        <f t="shared" si="0"/>
        <v>35976.020000000004</v>
      </c>
      <c r="G32" s="12">
        <v>17264.61</v>
      </c>
      <c r="H32" s="12">
        <v>12315.1</v>
      </c>
      <c r="I32" s="12">
        <v>9841.14</v>
      </c>
      <c r="J32" s="14">
        <f t="shared" si="1"/>
        <v>39420.85</v>
      </c>
      <c r="K32" s="12">
        <v>11449.2</v>
      </c>
      <c r="L32" s="12">
        <v>11503.85</v>
      </c>
      <c r="M32" s="12">
        <v>12451.93</v>
      </c>
      <c r="N32" s="14">
        <f t="shared" si="2"/>
        <v>35404.98</v>
      </c>
      <c r="O32" s="12">
        <v>15277.81</v>
      </c>
      <c r="P32" s="12">
        <v>11997.37</v>
      </c>
      <c r="Q32" s="12">
        <v>18737.49</v>
      </c>
      <c r="R32" s="11">
        <f t="shared" si="3"/>
        <v>46012.67</v>
      </c>
      <c r="S32" s="11">
        <f t="shared" si="4"/>
        <v>156814.52000000002</v>
      </c>
    </row>
    <row r="33" spans="1:19" ht="15">
      <c r="A33" s="10">
        <v>31</v>
      </c>
      <c r="B33" s="11" t="s">
        <v>40</v>
      </c>
      <c r="C33" s="12">
        <v>6866.13</v>
      </c>
      <c r="D33" s="13">
        <v>4817.03</v>
      </c>
      <c r="E33" s="13">
        <v>2481.2</v>
      </c>
      <c r="F33" s="11">
        <f t="shared" si="0"/>
        <v>14164.36</v>
      </c>
      <c r="G33" s="12">
        <v>5924.02</v>
      </c>
      <c r="H33" s="12">
        <v>4933.83</v>
      </c>
      <c r="I33" s="12">
        <v>3105.12</v>
      </c>
      <c r="J33" s="14">
        <f t="shared" si="1"/>
        <v>13962.970000000001</v>
      </c>
      <c r="K33" s="12">
        <v>4313.42</v>
      </c>
      <c r="L33" s="12">
        <v>6003.08</v>
      </c>
      <c r="M33" s="12">
        <v>5729.72</v>
      </c>
      <c r="N33" s="14">
        <f t="shared" si="2"/>
        <v>16046.220000000001</v>
      </c>
      <c r="O33" s="12">
        <v>6920.94</v>
      </c>
      <c r="P33" s="12">
        <v>4427.1</v>
      </c>
      <c r="Q33" s="12">
        <v>4116.03</v>
      </c>
      <c r="R33" s="11">
        <f t="shared" si="3"/>
        <v>15464.07</v>
      </c>
      <c r="S33" s="11">
        <f t="shared" si="4"/>
        <v>59637.62</v>
      </c>
    </row>
    <row r="34" spans="1:19" ht="15">
      <c r="A34" s="10">
        <v>32</v>
      </c>
      <c r="B34" s="11" t="s">
        <v>28</v>
      </c>
      <c r="C34" s="12">
        <v>599</v>
      </c>
      <c r="D34" s="13">
        <v>904.89</v>
      </c>
      <c r="E34" s="13">
        <v>482.69</v>
      </c>
      <c r="F34" s="11">
        <f t="shared" si="0"/>
        <v>1986.58</v>
      </c>
      <c r="G34" s="12">
        <v>200.93</v>
      </c>
      <c r="H34" s="12">
        <v>501.96</v>
      </c>
      <c r="I34" s="12">
        <v>1614.18</v>
      </c>
      <c r="J34" s="14">
        <f t="shared" si="1"/>
        <v>2317.07</v>
      </c>
      <c r="K34" s="12">
        <v>419.15</v>
      </c>
      <c r="L34" s="12">
        <v>221.81</v>
      </c>
      <c r="M34" s="12">
        <v>964.69</v>
      </c>
      <c r="N34" s="14">
        <f t="shared" si="2"/>
        <v>1605.65</v>
      </c>
      <c r="O34" s="12">
        <v>904.13</v>
      </c>
      <c r="P34" s="12">
        <v>164.89</v>
      </c>
      <c r="Q34" s="12">
        <v>859.21</v>
      </c>
      <c r="R34" s="11">
        <f t="shared" si="3"/>
        <v>1928.23</v>
      </c>
      <c r="S34" s="11">
        <f t="shared" si="4"/>
        <v>7837.529999999999</v>
      </c>
    </row>
    <row r="35" spans="1:19" ht="15">
      <c r="A35" s="10">
        <v>33</v>
      </c>
      <c r="B35" s="11" t="s">
        <v>51</v>
      </c>
      <c r="C35" s="12">
        <v>1532</v>
      </c>
      <c r="D35" s="13">
        <v>2324.39</v>
      </c>
      <c r="E35" s="13">
        <v>997.55</v>
      </c>
      <c r="F35" s="11">
        <f t="shared" si="0"/>
        <v>4853.94</v>
      </c>
      <c r="G35" s="12">
        <v>1446.89</v>
      </c>
      <c r="H35" s="12">
        <v>2344.13</v>
      </c>
      <c r="I35" s="12">
        <v>1016.61</v>
      </c>
      <c r="J35" s="14">
        <f t="shared" si="1"/>
        <v>4807.63</v>
      </c>
      <c r="K35" s="12">
        <v>2756.05</v>
      </c>
      <c r="L35" s="12">
        <v>2226.85</v>
      </c>
      <c r="M35" s="12">
        <v>1245.55</v>
      </c>
      <c r="N35" s="14">
        <f t="shared" si="2"/>
        <v>6228.45</v>
      </c>
      <c r="O35" s="12">
        <v>1721.75</v>
      </c>
      <c r="P35" s="12">
        <v>2188.54</v>
      </c>
      <c r="Q35" s="12">
        <v>2061.99</v>
      </c>
      <c r="R35" s="11">
        <f t="shared" si="3"/>
        <v>5972.28</v>
      </c>
      <c r="S35" s="11">
        <f t="shared" si="4"/>
        <v>21862.3</v>
      </c>
    </row>
    <row r="36" spans="1:19" ht="15">
      <c r="A36" s="10">
        <v>34</v>
      </c>
      <c r="B36" s="11" t="s">
        <v>52</v>
      </c>
      <c r="C36" s="12">
        <v>1543.1</v>
      </c>
      <c r="D36" s="13">
        <v>4862.3</v>
      </c>
      <c r="E36" s="13">
        <v>4908.46</v>
      </c>
      <c r="F36" s="11">
        <f t="shared" si="0"/>
        <v>11313.86</v>
      </c>
      <c r="G36" s="12">
        <v>1392.32</v>
      </c>
      <c r="H36" s="12">
        <v>5246.93</v>
      </c>
      <c r="I36" s="12">
        <v>4342.6</v>
      </c>
      <c r="J36" s="14">
        <f t="shared" si="1"/>
        <v>10981.85</v>
      </c>
      <c r="K36" s="12">
        <v>3838.15</v>
      </c>
      <c r="L36" s="12">
        <v>2927.04</v>
      </c>
      <c r="M36" s="12">
        <v>3326.94</v>
      </c>
      <c r="N36" s="14">
        <f t="shared" si="2"/>
        <v>10092.130000000001</v>
      </c>
      <c r="O36" s="12">
        <v>5711.38</v>
      </c>
      <c r="P36" s="12">
        <v>4364.41</v>
      </c>
      <c r="Q36" s="12">
        <v>6444.4</v>
      </c>
      <c r="R36" s="11">
        <f t="shared" si="3"/>
        <v>16520.190000000002</v>
      </c>
      <c r="S36" s="11">
        <f t="shared" si="4"/>
        <v>48908.03</v>
      </c>
    </row>
    <row r="37" spans="1:19" ht="15">
      <c r="A37" s="10">
        <v>35</v>
      </c>
      <c r="B37" s="11" t="s">
        <v>53</v>
      </c>
      <c r="C37" s="12">
        <v>25244.81</v>
      </c>
      <c r="D37" s="13">
        <v>24058.56</v>
      </c>
      <c r="E37" s="13">
        <v>17047.42</v>
      </c>
      <c r="F37" s="11">
        <f t="shared" si="0"/>
        <v>66350.79000000001</v>
      </c>
      <c r="G37" s="12">
        <v>27796.19</v>
      </c>
      <c r="H37" s="12">
        <v>14809.62</v>
      </c>
      <c r="I37" s="12">
        <v>23039.15</v>
      </c>
      <c r="J37" s="14">
        <f t="shared" si="1"/>
        <v>65644.95999999999</v>
      </c>
      <c r="K37" s="12">
        <v>23291.25</v>
      </c>
      <c r="L37" s="12">
        <v>22428.14</v>
      </c>
      <c r="M37" s="12">
        <v>24414.6</v>
      </c>
      <c r="N37" s="14">
        <f t="shared" si="2"/>
        <v>70133.98999999999</v>
      </c>
      <c r="O37" s="12">
        <v>19327.51</v>
      </c>
      <c r="P37" s="12">
        <v>21895.61</v>
      </c>
      <c r="Q37" s="12">
        <v>34582.64</v>
      </c>
      <c r="R37" s="11">
        <f t="shared" si="3"/>
        <v>75805.76</v>
      </c>
      <c r="S37" s="11">
        <f t="shared" si="4"/>
        <v>277935.5</v>
      </c>
    </row>
    <row r="38" spans="1:19" ht="15">
      <c r="A38" s="10">
        <v>36</v>
      </c>
      <c r="B38" s="11" t="s">
        <v>54</v>
      </c>
      <c r="C38" s="12">
        <v>102.56</v>
      </c>
      <c r="D38" s="13">
        <v>103.33</v>
      </c>
      <c r="E38" s="13">
        <v>923.35</v>
      </c>
      <c r="F38" s="11">
        <f t="shared" si="0"/>
        <v>1129.24</v>
      </c>
      <c r="G38" s="12">
        <v>75.06</v>
      </c>
      <c r="H38" s="12">
        <v>802.18</v>
      </c>
      <c r="I38" s="12">
        <v>501.1</v>
      </c>
      <c r="J38" s="14">
        <f t="shared" si="1"/>
        <v>1378.3400000000001</v>
      </c>
      <c r="K38" s="12">
        <v>534.43</v>
      </c>
      <c r="L38" s="12">
        <v>806.71</v>
      </c>
      <c r="M38" s="12">
        <v>389.68</v>
      </c>
      <c r="N38" s="14">
        <f t="shared" si="2"/>
        <v>1730.82</v>
      </c>
      <c r="O38" s="12">
        <v>537.87</v>
      </c>
      <c r="P38" s="12">
        <v>806.72</v>
      </c>
      <c r="Q38" s="12">
        <v>544.13</v>
      </c>
      <c r="R38" s="11">
        <f t="shared" si="3"/>
        <v>1888.7200000000003</v>
      </c>
      <c r="S38" s="11">
        <f t="shared" si="4"/>
        <v>6127.12</v>
      </c>
    </row>
    <row r="39" spans="1:19" ht="15">
      <c r="A39" s="10">
        <v>37</v>
      </c>
      <c r="B39" s="11" t="s">
        <v>55</v>
      </c>
      <c r="C39" s="12">
        <v>1763.23</v>
      </c>
      <c r="D39" s="13">
        <v>609.42</v>
      </c>
      <c r="E39" s="13">
        <v>531.97</v>
      </c>
      <c r="F39" s="11">
        <f t="shared" si="0"/>
        <v>2904.62</v>
      </c>
      <c r="G39" s="12">
        <v>2000.21</v>
      </c>
      <c r="H39" s="12">
        <v>652.21</v>
      </c>
      <c r="I39" s="12">
        <v>951.82</v>
      </c>
      <c r="J39" s="14">
        <f t="shared" si="1"/>
        <v>3604.2400000000002</v>
      </c>
      <c r="K39" s="12">
        <v>564.61</v>
      </c>
      <c r="L39" s="12">
        <v>172.39</v>
      </c>
      <c r="M39" s="12">
        <v>905.57</v>
      </c>
      <c r="N39" s="14">
        <f t="shared" si="2"/>
        <v>1642.5700000000002</v>
      </c>
      <c r="O39" s="12">
        <v>701.99</v>
      </c>
      <c r="P39" s="12">
        <v>66.54</v>
      </c>
      <c r="Q39" s="12">
        <v>213.19</v>
      </c>
      <c r="R39" s="11">
        <f t="shared" si="3"/>
        <v>981.72</v>
      </c>
      <c r="S39" s="11">
        <f t="shared" si="4"/>
        <v>9133.15</v>
      </c>
    </row>
    <row r="40" spans="1:19" ht="15">
      <c r="A40" s="10">
        <v>38</v>
      </c>
      <c r="B40" s="11" t="s">
        <v>56</v>
      </c>
      <c r="C40" s="12">
        <v>0</v>
      </c>
      <c r="D40" s="13">
        <v>0</v>
      </c>
      <c r="E40" s="13">
        <v>0</v>
      </c>
      <c r="F40" s="11">
        <f t="shared" si="0"/>
        <v>0</v>
      </c>
      <c r="G40" s="12">
        <v>0</v>
      </c>
      <c r="H40" s="12">
        <v>0</v>
      </c>
      <c r="I40" s="12">
        <v>0</v>
      </c>
      <c r="J40" s="14">
        <f t="shared" si="1"/>
        <v>0</v>
      </c>
      <c r="K40" s="12">
        <v>417</v>
      </c>
      <c r="L40" s="12">
        <v>508.92</v>
      </c>
      <c r="M40" s="12">
        <v>541.23</v>
      </c>
      <c r="N40" s="14">
        <f t="shared" si="2"/>
        <v>1467.15</v>
      </c>
      <c r="O40" s="12">
        <v>600.3</v>
      </c>
      <c r="P40" s="12">
        <v>509.17</v>
      </c>
      <c r="Q40" s="12">
        <v>493.33</v>
      </c>
      <c r="R40" s="11">
        <f t="shared" si="3"/>
        <v>1602.8</v>
      </c>
      <c r="S40" s="11">
        <f t="shared" si="4"/>
        <v>3069.95</v>
      </c>
    </row>
    <row r="41" spans="1:19" ht="15">
      <c r="A41" s="10">
        <v>39</v>
      </c>
      <c r="B41" s="11" t="s">
        <v>57</v>
      </c>
      <c r="C41" s="12">
        <v>0</v>
      </c>
      <c r="D41" s="13">
        <v>0</v>
      </c>
      <c r="E41" s="13">
        <v>0</v>
      </c>
      <c r="F41" s="11">
        <f t="shared" si="0"/>
        <v>0</v>
      </c>
      <c r="G41" s="12">
        <v>0</v>
      </c>
      <c r="H41" s="12">
        <v>0</v>
      </c>
      <c r="I41" s="12">
        <v>0</v>
      </c>
      <c r="J41" s="14">
        <f t="shared" si="1"/>
        <v>0</v>
      </c>
      <c r="K41" s="12">
        <v>107.39</v>
      </c>
      <c r="L41" s="12">
        <v>105.14</v>
      </c>
      <c r="M41" s="12">
        <v>0</v>
      </c>
      <c r="N41" s="14">
        <f t="shared" si="2"/>
        <v>212.53</v>
      </c>
      <c r="O41" s="12">
        <v>0</v>
      </c>
      <c r="P41" s="12">
        <v>0</v>
      </c>
      <c r="Q41" s="12">
        <v>0</v>
      </c>
      <c r="R41" s="11">
        <f t="shared" si="3"/>
        <v>0</v>
      </c>
      <c r="S41" s="11">
        <f t="shared" si="4"/>
        <v>212.53</v>
      </c>
    </row>
    <row r="42" spans="1:19" ht="18" customHeight="1">
      <c r="A42" s="15"/>
      <c r="B42" s="15" t="s">
        <v>26</v>
      </c>
      <c r="C42" s="16">
        <f>SUM(C3:C41)</f>
        <v>688905.5500000002</v>
      </c>
      <c r="D42" s="16">
        <f>SUM(D3:D41)</f>
        <v>543618.7000000001</v>
      </c>
      <c r="E42" s="16">
        <f>SUM(E3:E41)</f>
        <v>551736.72</v>
      </c>
      <c r="F42" s="11">
        <f t="shared" si="0"/>
        <v>1784260.9700000002</v>
      </c>
      <c r="G42" s="16">
        <f>SUM(G3:G41)</f>
        <v>719266.8999999997</v>
      </c>
      <c r="H42" s="16">
        <f>SUM(H3:H41)</f>
        <v>539361.57</v>
      </c>
      <c r="I42" s="16">
        <f>SUM(I3:I41)</f>
        <v>581720.83</v>
      </c>
      <c r="J42" s="14">
        <f>G42+H42+I42</f>
        <v>1840349.2999999998</v>
      </c>
      <c r="K42" s="12">
        <f>SUM(K3:K41)</f>
        <v>646001.05</v>
      </c>
      <c r="L42" s="12">
        <f>SUM(L3:L41)</f>
        <v>548904.0099999999</v>
      </c>
      <c r="M42" s="12">
        <f>SUM(M3:M41)</f>
        <v>566953.1699999998</v>
      </c>
      <c r="N42" s="14">
        <f t="shared" si="2"/>
        <v>1761858.23</v>
      </c>
      <c r="O42" s="14">
        <f>SUM(O3:O41)</f>
        <v>684106.74</v>
      </c>
      <c r="P42" s="14">
        <f>SUM(P3:P41)</f>
        <v>568419.0600000002</v>
      </c>
      <c r="Q42" s="14">
        <f>SUM(Q3:Q41)</f>
        <v>600653.19</v>
      </c>
      <c r="R42" s="11">
        <f t="shared" si="3"/>
        <v>1853178.9900000002</v>
      </c>
      <c r="S42" s="11">
        <f t="shared" si="4"/>
        <v>7239647.49</v>
      </c>
    </row>
    <row r="43" spans="1:19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19"/>
      <c r="M43" s="20"/>
      <c r="N43" s="17"/>
      <c r="O43" s="17"/>
      <c r="P43" s="17"/>
      <c r="Q43" s="17"/>
      <c r="R43" s="17"/>
      <c r="S43" s="17"/>
    </row>
    <row r="44" spans="1:19" ht="14.25">
      <c r="A44" s="17"/>
      <c r="B44" s="17"/>
      <c r="C44" s="17"/>
      <c r="D44" s="21"/>
      <c r="E44" s="17"/>
      <c r="F44" s="17"/>
      <c r="G44" s="20"/>
      <c r="H44" s="17"/>
      <c r="I44" s="17"/>
      <c r="J44" s="22"/>
      <c r="K44" s="22"/>
      <c r="L44" s="22"/>
      <c r="M44" s="20"/>
      <c r="N44" s="17"/>
      <c r="O44" s="17"/>
      <c r="P44" s="20"/>
      <c r="Q44" s="20"/>
      <c r="R44" s="17"/>
      <c r="S44" s="17"/>
    </row>
    <row r="45" spans="1:19" ht="15">
      <c r="A45" s="17"/>
      <c r="B45" s="17"/>
      <c r="C45" s="17"/>
      <c r="D45" s="20"/>
      <c r="E45" s="20"/>
      <c r="F45" s="20"/>
      <c r="G45" s="20"/>
      <c r="H45" s="20"/>
      <c r="I45" s="17"/>
      <c r="J45" s="22"/>
      <c r="K45" s="23"/>
      <c r="L45" s="23"/>
      <c r="M45" s="17"/>
      <c r="N45" s="4"/>
      <c r="O45" s="24"/>
      <c r="P45" s="17"/>
      <c r="Q45" s="17"/>
      <c r="R45" s="20"/>
      <c r="S45" s="20"/>
    </row>
    <row r="46" spans="1:19" ht="15">
      <c r="A46" s="17"/>
      <c r="B46" s="17"/>
      <c r="C46" s="17"/>
      <c r="D46" s="20"/>
      <c r="E46" s="17"/>
      <c r="F46" s="20"/>
      <c r="G46" s="20"/>
      <c r="H46" s="17"/>
      <c r="I46" s="17"/>
      <c r="J46" s="22"/>
      <c r="K46" s="23"/>
      <c r="L46" s="23"/>
      <c r="M46" s="17"/>
      <c r="N46" s="4"/>
      <c r="O46" s="24"/>
      <c r="P46" s="17"/>
      <c r="Q46" s="17"/>
      <c r="R46" s="20"/>
      <c r="S46" s="20"/>
    </row>
    <row r="47" spans="1:19" ht="15">
      <c r="A47" s="17"/>
      <c r="B47" s="17"/>
      <c r="C47" s="17"/>
      <c r="D47" s="20"/>
      <c r="E47" s="17"/>
      <c r="F47" s="20"/>
      <c r="G47" s="20"/>
      <c r="H47" s="20"/>
      <c r="I47" s="17"/>
      <c r="J47" s="25"/>
      <c r="K47" s="23"/>
      <c r="L47" s="23"/>
      <c r="M47" s="20"/>
      <c r="N47" s="4"/>
      <c r="O47" s="24"/>
      <c r="P47" s="20"/>
      <c r="Q47" s="20"/>
      <c r="R47" s="20"/>
      <c r="S47" s="17"/>
    </row>
    <row r="48" spans="1:19" ht="14.25">
      <c r="A48" s="17"/>
      <c r="B48" s="17"/>
      <c r="C48" s="17"/>
      <c r="D48" s="20"/>
      <c r="E48" s="20"/>
      <c r="F48" s="20"/>
      <c r="G48" s="20"/>
      <c r="H48" s="17"/>
      <c r="I48" s="17"/>
      <c r="J48" s="25"/>
      <c r="K48" s="23"/>
      <c r="L48" s="23"/>
      <c r="M48" s="20"/>
      <c r="N48" s="26"/>
      <c r="O48" s="25"/>
      <c r="P48" s="20"/>
      <c r="Q48" s="20"/>
      <c r="R48" s="17"/>
      <c r="S48" s="20"/>
    </row>
    <row r="49" spans="1:19" ht="14.25">
      <c r="A49" s="17"/>
      <c r="B49" s="17"/>
      <c r="C49" s="17"/>
      <c r="D49" s="17"/>
      <c r="E49" s="17"/>
      <c r="F49" s="17"/>
      <c r="G49" s="20"/>
      <c r="H49" s="17"/>
      <c r="I49" s="17"/>
      <c r="J49" s="22"/>
      <c r="K49" s="23"/>
      <c r="L49" s="23"/>
      <c r="M49" s="20"/>
      <c r="N49" s="21"/>
      <c r="O49" s="21"/>
      <c r="P49" s="20"/>
      <c r="Q49" s="20"/>
      <c r="R49" s="20"/>
      <c r="S49" s="17"/>
    </row>
    <row r="50" spans="1:19" ht="14.25">
      <c r="A50" s="17"/>
      <c r="B50" s="17"/>
      <c r="C50" s="17"/>
      <c r="D50" s="17"/>
      <c r="E50" s="17"/>
      <c r="F50" s="17"/>
      <c r="G50" s="17"/>
      <c r="H50" s="20"/>
      <c r="I50" s="17"/>
      <c r="J50" s="26"/>
      <c r="K50" s="29"/>
      <c r="L50" s="29"/>
      <c r="M50" s="17"/>
      <c r="N50" s="26"/>
      <c r="O50" s="21"/>
      <c r="P50" s="20"/>
      <c r="Q50" s="20"/>
      <c r="R50" s="17"/>
      <c r="S50" s="17"/>
    </row>
    <row r="51" spans="10:15" ht="12.75">
      <c r="J51" s="27"/>
      <c r="K51" s="23"/>
      <c r="L51" s="27"/>
      <c r="N51" s="23"/>
      <c r="O51" s="23"/>
    </row>
    <row r="52" spans="11:15" ht="12.75">
      <c r="K52" s="28"/>
      <c r="L52" s="28"/>
      <c r="M52" s="28"/>
      <c r="O52" s="28"/>
    </row>
    <row r="53" spans="11:17" ht="12.75">
      <c r="K53" s="28"/>
      <c r="L53" s="28"/>
      <c r="N53" s="28"/>
      <c r="P53" s="28"/>
      <c r="Q53" s="28"/>
    </row>
    <row r="54" spans="10:14" ht="12.75">
      <c r="J54" s="28"/>
      <c r="K54" s="28"/>
      <c r="L54" s="28"/>
      <c r="N54" s="28"/>
    </row>
    <row r="55" ht="12.75">
      <c r="N55" s="28"/>
    </row>
    <row r="58" ht="12.75">
      <c r="N58" s="28"/>
    </row>
  </sheetData>
  <mergeCells count="1">
    <mergeCell ref="K50:L50"/>
  </mergeCells>
  <printOptions/>
  <pageMargins left="0.75" right="0.75" top="1" bottom="1" header="0.5" footer="0.5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</cp:lastModifiedBy>
  <cp:lastPrinted>2015-10-28T08:29:06Z</cp:lastPrinted>
  <dcterms:created xsi:type="dcterms:W3CDTF">2007-01-25T07:52:20Z</dcterms:created>
  <dcterms:modified xsi:type="dcterms:W3CDTF">2016-01-18T09:25:39Z</dcterms:modified>
  <cp:category/>
  <cp:version/>
  <cp:contentType/>
  <cp:contentStatus/>
</cp:coreProperties>
</file>